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120" windowWidth="15030" windowHeight="8700" activeTab="1"/>
  </bookViews>
  <sheets>
    <sheet name="Documentation" sheetId="4" r:id="rId1"/>
    <sheet name="Sales Analysis" sheetId="1" r:id="rId2"/>
    <sheet name="Sheet2" sheetId="2" r:id="rId3"/>
    <sheet name="Sheet3" sheetId="3" r:id="rId4"/>
  </sheets>
  <calcPr calcId="144525"/>
  <webPublishing codePage="1252"/>
</workbook>
</file>

<file path=xl/calcChain.xml><?xml version="1.0" encoding="utf-8"?>
<calcChain xmlns="http://schemas.openxmlformats.org/spreadsheetml/2006/main">
  <c r="D12" i="1" l="1"/>
  <c r="D11" i="1"/>
  <c r="B11" i="1"/>
  <c r="B13" i="1" l="1"/>
  <c r="F12" i="1"/>
  <c r="F11" i="1"/>
  <c r="F10" i="1"/>
  <c r="E12" i="1"/>
  <c r="E11" i="1"/>
  <c r="E10" i="1"/>
  <c r="D10" i="1"/>
  <c r="C12" i="1"/>
  <c r="C11" i="1"/>
  <c r="C10" i="1"/>
  <c r="B12" i="1"/>
  <c r="B10" i="1"/>
  <c r="B9" i="1" l="1"/>
  <c r="C9" i="1"/>
  <c r="D9" i="1"/>
  <c r="E9" i="1"/>
  <c r="F9" i="1"/>
  <c r="F5" i="1"/>
  <c r="F6" i="1"/>
  <c r="F7" i="1"/>
  <c r="F8" i="1"/>
  <c r="F4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<sst xmlns="http://schemas.openxmlformats.org/spreadsheetml/2006/main" count="27" uniqueCount="27">
  <si>
    <t>SAM Projects Office 2007</t>
  </si>
  <si>
    <t>DO NOT DELETE--&gt;</t>
  </si>
  <si>
    <t>%(433CDE93D20408C9-F62A70FB311B4DCA)%</t>
  </si>
  <si>
    <t>Author</t>
  </si>
  <si>
    <t>Walter Sienkiewicz</t>
  </si>
  <si>
    <t>Note: Do not edit this sheet. If your name does not appear in cell B4, please download a new copy of the start file from the SAM web site.</t>
  </si>
  <si>
    <t>SHELLY CASHMAN EXCEL 2B - Sales Analysis Worksheet</t>
  </si>
  <si>
    <t xml:space="preserve">%(433CDE93D20408C9-F62A70FB311B4DCA)% </t>
  </si>
  <si>
    <t>zdowhuvlhqnlhzlfc</t>
  </si>
  <si>
    <t>Sales Analysis</t>
  </si>
  <si>
    <t>Region</t>
  </si>
  <si>
    <t>Quota +/-</t>
  </si>
  <si>
    <t xml:space="preserve">Total </t>
  </si>
  <si>
    <t>Average</t>
  </si>
  <si>
    <t>Highest</t>
  </si>
  <si>
    <t>Lowest</t>
  </si>
  <si>
    <t>% of Quota Sold</t>
  </si>
  <si>
    <t>Cafe Cabinetry</t>
  </si>
  <si>
    <t>Sales
Return</t>
  </si>
  <si>
    <t>Net
Sales</t>
  </si>
  <si>
    <t>Sales
Quota</t>
  </si>
  <si>
    <t>Sales
Amount</t>
  </si>
  <si>
    <t>Northeast</t>
  </si>
  <si>
    <t>Southeast</t>
  </si>
  <si>
    <t>Midwest</t>
  </si>
  <si>
    <t>Northwest</t>
  </si>
  <si>
    <t>Southwest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</si>
</sst>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43" formatCode="_(* #,##0.00_);_(* \(#,##0.00\);_(* &quot;-&quot;??_);_(@_)"/>
  </numFmts>
  <fonts count="16" x14ac:knownFonts="1">
    <font>
      <sz val="10"/>
      <name val="Arial"/>
    </font>
    <font>
      <sz val="8"/>
      <name val="Arial"/>
      <family val="2"/>
    </font>
    <font>
      <b/>
      <sz val="26"/>
      <color theme="4"/>
      <name val="Calibri"/>
      <family val="2"/>
    </font>
    <font>
      <b/>
      <sz val="16"/>
      <color theme="4"/>
      <name val="Calibri"/>
      <family val="2"/>
    </font>
    <font>
      <b/>
      <sz val="11"/>
      <color theme="0"/>
      <name val="Calibri"/>
      <family val="2"/>
    </font>
    <font>
      <i/>
      <sz val="11"/>
      <color indexed="8"/>
      <name val="Calibri"/>
      <family val="2"/>
    </font>
    <font>
      <i/>
      <sz val="11"/>
      <color theme="4"/>
      <name val="Book Antiqua"/>
      <family val="2"/>
      <scheme val="minor"/>
    </font>
    <font>
      <sz val="10"/>
      <color theme="7" tint="0.7999816888943144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Lucida Sans"/>
      <family val="2"/>
      <scheme val="major"/>
    </font>
    <font>
      <b/>
      <sz val="13"/>
      <color theme="3"/>
      <name val="Book Antiqua"/>
      <family val="2"/>
      <scheme val="minor"/>
    </font>
    <font>
      <b/>
      <sz val="11"/>
      <color theme="1"/>
      <name val="Book Antiqua"/>
      <family val="2"/>
      <scheme val="minor"/>
    </font>
    <font>
      <sz val="11"/>
      <color theme="0"/>
      <name val="Book Antiqua"/>
      <family val="2"/>
      <scheme val="minor"/>
    </font>
    <font>
      <b/>
      <sz val="18"/>
      <color theme="0"/>
      <name val="Lucida Sans"/>
      <family val="2"/>
      <scheme val="major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5" borderId="0" applyNumberFormat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4" fillId="3" borderId="0" xfId="0" applyFont="1" applyFill="1"/>
    <xf numFmtId="0" fontId="5" fillId="4" borderId="0" xfId="0" applyFont="1" applyFill="1"/>
    <xf numFmtId="0" fontId="7" fillId="2" borderId="0" xfId="0" applyFont="1" applyFill="1"/>
    <xf numFmtId="0" fontId="8" fillId="0" borderId="0" xfId="0" applyFont="1"/>
    <xf numFmtId="0" fontId="0" fillId="0" borderId="0" xfId="0" applyAlignment="1">
      <alignment horizontal="center"/>
    </xf>
    <xf numFmtId="0" fontId="11" fillId="0" borderId="1" xfId="3" applyAlignment="1">
      <alignment horizontal="center"/>
    </xf>
    <xf numFmtId="0" fontId="11" fillId="0" borderId="1" xfId="3" applyAlignment="1">
      <alignment horizontal="center" wrapText="1"/>
    </xf>
    <xf numFmtId="0" fontId="15" fillId="0" borderId="0" xfId="0" applyFont="1"/>
    <xf numFmtId="0" fontId="12" fillId="0" borderId="2" xfId="4"/>
    <xf numFmtId="0" fontId="0" fillId="0" borderId="3" xfId="0" applyBorder="1"/>
    <xf numFmtId="43" fontId="0" fillId="0" borderId="0" xfId="1" applyFont="1"/>
    <xf numFmtId="10" fontId="13" fillId="5" borderId="4" xfId="5" applyNumberFormat="1" applyFont="1" applyBorder="1" applyAlignment="1">
      <alignment horizontal="center" vertical="center"/>
    </xf>
    <xf numFmtId="39" fontId="8" fillId="0" borderId="0" xfId="0" applyNumberFormat="1" applyFont="1"/>
    <xf numFmtId="7" fontId="12" fillId="0" borderId="2" xfId="4" applyNumberFormat="1"/>
    <xf numFmtId="7" fontId="0" fillId="0" borderId="0" xfId="0" applyNumberForma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14" fillId="5" borderId="0" xfId="2" applyFont="1" applyFill="1" applyAlignment="1">
      <alignment horizontal="center"/>
    </xf>
    <xf numFmtId="0" fontId="14" fillId="5" borderId="3" xfId="2" applyFont="1" applyFill="1" applyBorder="1" applyAlignment="1">
      <alignment horizontal="center"/>
    </xf>
  </cellXfs>
  <cellStyles count="6">
    <cellStyle name="Accent2" xfId="5" builtinId="33"/>
    <cellStyle name="Comma" xfId="1" builtinId="3"/>
    <cellStyle name="Heading 2" xfId="3" builtinId="17"/>
    <cellStyle name="Normal" xfId="0" builtinId="0"/>
    <cellStyle name="Title" xfId="2" builtinId="15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workbookViewId="0">
      <selection activeCell="A10" sqref="A10"/>
    </sheetView>
  </sheetViews>
  <sheetFormatPr defaultRowHeight="12.75" x14ac:dyDescent="0.2"/>
  <cols>
    <col min="1" max="1" width="15.7109375" style="1" customWidth="1"/>
    <col min="2" max="2" width="60.7109375" style="1" customWidth="1"/>
    <col min="3" max="16384" width="9.140625" style="1"/>
  </cols>
  <sheetData>
    <row r="1" spans="1:12" ht="33.75" x14ac:dyDescent="0.5">
      <c r="A1" s="17" t="s">
        <v>0</v>
      </c>
      <c r="B1" s="17"/>
    </row>
    <row r="2" spans="1:12" ht="21" x14ac:dyDescent="0.35">
      <c r="A2" s="18" t="s">
        <v>6</v>
      </c>
      <c r="B2" s="18"/>
      <c r="J2" s="1" t="s">
        <v>1</v>
      </c>
      <c r="L2" s="1" t="s">
        <v>2</v>
      </c>
    </row>
    <row r="4" spans="1:12" ht="15" x14ac:dyDescent="0.25">
      <c r="A4" s="2" t="s">
        <v>3</v>
      </c>
      <c r="B4" s="3" t="s">
        <v>4</v>
      </c>
    </row>
    <row r="6" spans="1:12" x14ac:dyDescent="0.2">
      <c r="A6" s="19" t="s">
        <v>5</v>
      </c>
      <c r="B6" s="19"/>
    </row>
    <row r="7" spans="1:12" x14ac:dyDescent="0.2">
      <c r="A7" s="19"/>
      <c r="B7" s="19"/>
    </row>
    <row r="8" spans="1:12" x14ac:dyDescent="0.2">
      <c r="A8" s="19"/>
      <c r="B8" s="19"/>
    </row>
    <row r="60" spans="17:17" x14ac:dyDescent="0.2">
      <c r="Q60" s="4" t="s">
        <v>7</v>
      </c>
    </row>
    <row r="61" spans="17:17" x14ac:dyDescent="0.2">
      <c r="Q61" s="4" t="s">
        <v>8</v>
      </c>
    </row>
  </sheetData>
  <mergeCells count="3">
    <mergeCell ref="A1:B1"/>
    <mergeCell ref="A2:B2"/>
    <mergeCell ref="A6:B8"/>
  </mergeCells>
  <dataValidations count="1">
    <dataValidation allowBlank="1" showInputMessage="1" showErrorMessage="1" error="                                                                " sqref="B5 J2"/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topLeftCell="A5" workbookViewId="0">
      <selection activeCell="D13" sqref="D13"/>
    </sheetView>
  </sheetViews>
  <sheetFormatPr defaultRowHeight="12.75" x14ac:dyDescent="0.2"/>
  <cols>
    <col min="1" max="1" width="17.7109375" customWidth="1"/>
    <col min="2" max="6" width="19.7109375" customWidth="1"/>
  </cols>
  <sheetData>
    <row r="1" spans="1:6" ht="22.5" x14ac:dyDescent="0.3">
      <c r="A1" s="20" t="s">
        <v>17</v>
      </c>
      <c r="B1" s="20"/>
      <c r="C1" s="20"/>
      <c r="D1" s="20"/>
      <c r="E1" s="20"/>
      <c r="F1" s="20"/>
    </row>
    <row r="2" spans="1:6" s="11" customFormat="1" ht="23.25" thickBot="1" x14ac:dyDescent="0.35">
      <c r="A2" s="21" t="s">
        <v>9</v>
      </c>
      <c r="B2" s="21"/>
      <c r="C2" s="21"/>
      <c r="D2" s="21"/>
      <c r="E2" s="21"/>
      <c r="F2" s="21"/>
    </row>
    <row r="3" spans="1:6" s="6" customFormat="1" ht="42" customHeight="1" thickBot="1" x14ac:dyDescent="0.35">
      <c r="A3" s="7" t="s">
        <v>10</v>
      </c>
      <c r="B3" s="8" t="s">
        <v>21</v>
      </c>
      <c r="C3" s="8" t="s">
        <v>18</v>
      </c>
      <c r="D3" s="8" t="s">
        <v>19</v>
      </c>
      <c r="E3" s="8" t="s">
        <v>20</v>
      </c>
      <c r="F3" s="7" t="s">
        <v>11</v>
      </c>
    </row>
    <row r="4" spans="1:6" ht="13.5" thickTop="1" x14ac:dyDescent="0.2">
      <c r="A4" s="14" t="s">
        <v>22</v>
      </c>
      <c r="B4" s="16">
        <v>394345</v>
      </c>
      <c r="C4" s="16">
        <v>8425.5</v>
      </c>
      <c r="D4" s="16">
        <f>(B4-C4)</f>
        <v>385919.5</v>
      </c>
      <c r="E4" s="16">
        <v>400000</v>
      </c>
      <c r="F4" s="16">
        <f>(D4-E4)</f>
        <v>-14080.5</v>
      </c>
    </row>
    <row r="5" spans="1:6" x14ac:dyDescent="0.2">
      <c r="A5" s="5" t="s">
        <v>23</v>
      </c>
      <c r="B5" s="12">
        <v>477668</v>
      </c>
      <c r="C5" s="12">
        <v>12101</v>
      </c>
      <c r="D5" s="12">
        <f t="shared" ref="D5:D8" si="0">(B5-C5)</f>
        <v>465567</v>
      </c>
      <c r="E5" s="12">
        <v>475000</v>
      </c>
      <c r="F5" s="12">
        <f t="shared" ref="F5:F8" si="1">(D5-E5)</f>
        <v>-9433</v>
      </c>
    </row>
    <row r="6" spans="1:6" x14ac:dyDescent="0.2">
      <c r="A6" s="5" t="s">
        <v>24</v>
      </c>
      <c r="B6" s="12">
        <v>437115</v>
      </c>
      <c r="C6" s="12">
        <v>14884</v>
      </c>
      <c r="D6" s="12">
        <f t="shared" si="0"/>
        <v>422231</v>
      </c>
      <c r="E6" s="12">
        <v>450000</v>
      </c>
      <c r="F6" s="12">
        <f t="shared" si="1"/>
        <v>-27769</v>
      </c>
    </row>
    <row r="7" spans="1:6" x14ac:dyDescent="0.2">
      <c r="A7" s="5" t="s">
        <v>25</v>
      </c>
      <c r="B7" s="12">
        <v>535017</v>
      </c>
      <c r="C7" s="12">
        <v>7425.35</v>
      </c>
      <c r="D7" s="12">
        <f t="shared" si="0"/>
        <v>527591.65</v>
      </c>
      <c r="E7" s="12">
        <v>500000</v>
      </c>
      <c r="F7" s="12">
        <f t="shared" si="1"/>
        <v>27591.650000000023</v>
      </c>
    </row>
    <row r="8" spans="1:6" x14ac:dyDescent="0.2">
      <c r="A8" s="5" t="s">
        <v>26</v>
      </c>
      <c r="B8" s="12">
        <v>590104</v>
      </c>
      <c r="C8" s="12">
        <v>12480</v>
      </c>
      <c r="D8" s="12">
        <f t="shared" si="0"/>
        <v>577624</v>
      </c>
      <c r="E8" s="12">
        <v>550000</v>
      </c>
      <c r="F8" s="12">
        <f t="shared" si="1"/>
        <v>27624</v>
      </c>
    </row>
    <row r="9" spans="1:6" ht="15.75" thickBot="1" x14ac:dyDescent="0.3">
      <c r="A9" s="10" t="s">
        <v>12</v>
      </c>
      <c r="B9" s="15">
        <f>SUM(B4:B8)</f>
        <v>2434249</v>
      </c>
      <c r="C9" s="15">
        <f>SUM(C4:C8)</f>
        <v>55315.85</v>
      </c>
      <c r="D9" s="15">
        <f>SUM(D4:D8)</f>
        <v>2378933.15</v>
      </c>
      <c r="E9" s="15">
        <f>SUM(E4:E8)</f>
        <v>2375000</v>
      </c>
      <c r="F9" s="15">
        <f>SUM(F4:F8)</f>
        <v>3933.1500000000233</v>
      </c>
    </row>
    <row r="10" spans="1:6" ht="28.5" customHeight="1" thickTop="1" x14ac:dyDescent="0.2">
      <c r="A10" s="9" t="s">
        <v>13</v>
      </c>
      <c r="B10" s="16">
        <f>AVERAGE(B4:B8)</f>
        <v>486849.8</v>
      </c>
      <c r="C10" s="16">
        <f>AVERAGE(C4:C8)</f>
        <v>11063.17</v>
      </c>
      <c r="D10" s="16">
        <f>AVERAGE(D4:D8)</f>
        <v>475786.63</v>
      </c>
      <c r="E10" s="16">
        <f>AVERAGE(E4:E8)</f>
        <v>475000</v>
      </c>
      <c r="F10" s="16">
        <f>AVERAGE(F4:F8)</f>
        <v>786.63000000000466</v>
      </c>
    </row>
    <row r="11" spans="1:6" x14ac:dyDescent="0.2">
      <c r="A11" s="9" t="s">
        <v>14</v>
      </c>
      <c r="B11" s="16">
        <f>MAX(B4:B8)</f>
        <v>590104</v>
      </c>
      <c r="C11" s="16">
        <f>MAX(C4:C8)</f>
        <v>14884</v>
      </c>
      <c r="D11" s="16">
        <f>MAX(D4:D8)</f>
        <v>577624</v>
      </c>
      <c r="E11" s="16">
        <f>MAX(E4:E8)</f>
        <v>550000</v>
      </c>
      <c r="F11" s="16">
        <f>MAX(F4:F8)</f>
        <v>27624</v>
      </c>
    </row>
    <row r="12" spans="1:6" ht="13.5" thickBot="1" x14ac:dyDescent="0.25">
      <c r="A12" s="9" t="s">
        <v>15</v>
      </c>
      <c r="B12" s="16">
        <f>MIN(B4:B8)</f>
        <v>394345</v>
      </c>
      <c r="C12" s="16">
        <f>MIN(C4:C8)</f>
        <v>7425.35</v>
      </c>
      <c r="D12" s="16">
        <f>MIN(D4:D8)</f>
        <v>385919.5</v>
      </c>
      <c r="E12" s="16">
        <f>MIN(E4:E8)</f>
        <v>400000</v>
      </c>
      <c r="F12" s="16">
        <f>MIN(F4:F8)</f>
        <v>-27769</v>
      </c>
    </row>
    <row r="13" spans="1:6" ht="28.5" customHeight="1" thickBot="1" x14ac:dyDescent="0.25">
      <c r="A13" s="9" t="s">
        <v>16</v>
      </c>
      <c r="B13" s="13">
        <f>(D9/E9)</f>
        <v>1.0016560631578948</v>
      </c>
    </row>
  </sheetData>
  <mergeCells count="2">
    <mergeCell ref="A1:F1"/>
    <mergeCell ref="A2:F2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Sales Analysis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aepxivwmiromiamgd</dc:description>
  <cp:lastModifiedBy/>
  <dcterms:created xsi:type="dcterms:W3CDTF">2008-04-07T04:31:59Z</dcterms:created>
  <dcterms:modified xsi:type="dcterms:W3CDTF">2012-04-04T12:47:48Z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1">
    <vt:lpwstr>ycnvgtukgpmkgykeb</vt:lpwstr>
  </property>
  <property fmtid="{D5CDD505-2E9C-101B-9397-08002B2CF9AE}" pid="3" name="2">
    <vt:lpwstr>cgrzkxyoktqokcoif</vt:lpwstr>
  </property>
  <property fmtid="{D5CDD505-2E9C-101B-9397-08002B2CF9AE}" pid="4" name="3">
    <vt:lpwstr>433CDE93D20408C9-F62A70FB311B4DCA</vt:lpwstr>
  </property>
  <property fmtid="{D5CDD505-2E9C-101B-9397-08002B2CF9AE}" pid="5" name="4">
    <vt:lpwstr>qufnylmcyhecyqcwt</vt:lpwstr>
  </property>
</Properties>
</file>